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540" activeTab="0"/>
  </bookViews>
  <sheets>
    <sheet name="főlap" sheetId="1" r:id="rId1"/>
    <sheet name="mérleg" sheetId="2" r:id="rId2"/>
    <sheet name="eredmény I." sheetId="3" r:id="rId3"/>
    <sheet name="Munka6" sheetId="4" r:id="rId4"/>
    <sheet name="Munka7" sheetId="5" r:id="rId5"/>
    <sheet name="Munka8" sheetId="6" r:id="rId6"/>
    <sheet name="Munka9" sheetId="7" r:id="rId7"/>
    <sheet name="Munka10" sheetId="8" r:id="rId8"/>
    <sheet name="Munka11" sheetId="9" r:id="rId9"/>
    <sheet name="Munka12" sheetId="10" r:id="rId10"/>
    <sheet name="Munka13" sheetId="11" r:id="rId11"/>
    <sheet name="Munka14" sheetId="12" r:id="rId12"/>
    <sheet name="Munka15" sheetId="13" r:id="rId13"/>
  </sheets>
  <definedNames/>
  <calcPr fullCalcOnLoad="1"/>
</workbook>
</file>

<file path=xl/sharedStrings.xml><?xml version="1.0" encoding="utf-8"?>
<sst xmlns="http://schemas.openxmlformats.org/spreadsheetml/2006/main" count="123" uniqueCount="89">
  <si>
    <t>II.  Tárgyi eszközök</t>
  </si>
  <si>
    <t>I.    Immateriális javak</t>
  </si>
  <si>
    <t>III. Befektetett pénzügyi eszközök</t>
  </si>
  <si>
    <t>I.   Készletek</t>
  </si>
  <si>
    <t>II.  Követelések</t>
  </si>
  <si>
    <t>III. Értékpapírok</t>
  </si>
  <si>
    <t>IV. Pénzeszközök</t>
  </si>
  <si>
    <t>C. Aktív időbeli elhatárolások</t>
  </si>
  <si>
    <t>I.   Induló tőke</t>
  </si>
  <si>
    <t>II.  Tőkeváltozás</t>
  </si>
  <si>
    <t>III. Lekötött tartalék</t>
  </si>
  <si>
    <t>IV. Értékelési tartalék</t>
  </si>
  <si>
    <t>E. Céltartalékok</t>
  </si>
  <si>
    <t>I.   Hosszú lejáratú kötelezettségek</t>
  </si>
  <si>
    <t>II.  Rövid lejáratú kötelezettségek</t>
  </si>
  <si>
    <t>G. Passzív időbeli elhatárolások</t>
  </si>
  <si>
    <t>IV. Befektetett eszközök értékhelyesbítése</t>
  </si>
  <si>
    <t>Előző év</t>
  </si>
  <si>
    <t>Előző év(ek) helyesbítései</t>
  </si>
  <si>
    <t>Tárgyév</t>
  </si>
  <si>
    <t>a</t>
  </si>
  <si>
    <t>d</t>
  </si>
  <si>
    <t>c</t>
  </si>
  <si>
    <t>e</t>
  </si>
  <si>
    <t>b</t>
  </si>
  <si>
    <t>A tétel megnevezése</t>
  </si>
  <si>
    <t>Sor  szám</t>
  </si>
  <si>
    <t xml:space="preserve">    1.   Közhasznú célú működésre kapott támogatás</t>
  </si>
  <si>
    <t>B. Vállakozási tevékenység bevétele</t>
  </si>
  <si>
    <t>C. Összes bevétel (A.+B.)</t>
  </si>
  <si>
    <t>D. Közhasznú tevékenység ráfordításai  (1.+2.+3.+4.+5.+6.)</t>
  </si>
  <si>
    <t xml:space="preserve">         b)  központi költségvetéstől</t>
  </si>
  <si>
    <t xml:space="preserve">         a)  alapítótól</t>
  </si>
  <si>
    <t xml:space="preserve">         c) helyi önkormányzattól</t>
  </si>
  <si>
    <t xml:space="preserve">         d) társadalombiztosítótól</t>
  </si>
  <si>
    <t xml:space="preserve">     2. Pályázati úton elnyert támogatás</t>
  </si>
  <si>
    <t xml:space="preserve">     3. Közhasznú tevékenységből származó bevétel</t>
  </si>
  <si>
    <t xml:space="preserve">     4. Tagdíjból származó bevétel</t>
  </si>
  <si>
    <t xml:space="preserve">     5. Egyéb bevétel</t>
  </si>
  <si>
    <t>E. Vállakozási tevékenység ráfordításai  (1.+2.+3.+4.+5.+6.)</t>
  </si>
  <si>
    <t xml:space="preserve">     1. Anyagjellegű ráfordítások</t>
  </si>
  <si>
    <t xml:space="preserve">     2. Személyi jellegű ráfordítások</t>
  </si>
  <si>
    <t xml:space="preserve">     4. Egyéb ráfordítások</t>
  </si>
  <si>
    <t xml:space="preserve">     5. Pénzügyi műveletek ráfordításai</t>
  </si>
  <si>
    <t xml:space="preserve">     6. Rendkívüli ráfordítások</t>
  </si>
  <si>
    <t>H. Adófizetési kötelezettség</t>
  </si>
  <si>
    <t>adatok E. -forintban</t>
  </si>
  <si>
    <t xml:space="preserve">KETTŐS KÖNYVVITELT VEZETŐ EGYÉB SZERVEZETEK KÖZHASZNÚ </t>
  </si>
  <si>
    <t>EGYSZERŰSÍTETT  ÉVES  BESZÁMOLÓJÁNAK  MÉRLEGE</t>
  </si>
  <si>
    <t>EGYSZERŰSÍTETT  ÉVES  BESZÁMOLÓJÁNAK  EREDMÉNYKIMUTATÁSA</t>
  </si>
  <si>
    <t>TÁJÉKOZTATÓ  ADATOK</t>
  </si>
  <si>
    <t>A. Személyi jellegű ráfordítások</t>
  </si>
  <si>
    <t>B. A szervezet által nyújtott támogatások</t>
  </si>
  <si>
    <t>C. Továbbutalási céllal kapott támogatás</t>
  </si>
  <si>
    <t>D. Továbbutalt támogatás</t>
  </si>
  <si>
    <t xml:space="preserve">     1. Bérköltség</t>
  </si>
  <si>
    <t xml:space="preserve">         ebből  -  megbízási díjak</t>
  </si>
  <si>
    <t xml:space="preserve">                   -  tiszteletdíjak</t>
  </si>
  <si>
    <t xml:space="preserve">     2. Személyi jellegű egyéb kifizetések</t>
  </si>
  <si>
    <t xml:space="preserve">     3. Bérjárulékok</t>
  </si>
  <si>
    <r>
      <t>A. Befektetett eszközök</t>
    </r>
    <r>
      <rPr>
        <sz val="12"/>
        <rFont val="Times New Roman"/>
        <family val="0"/>
      </rPr>
      <t xml:space="preserve"> (2.-5. sorok)</t>
    </r>
  </si>
  <si>
    <r>
      <t xml:space="preserve">B.  Forgóeszközök </t>
    </r>
    <r>
      <rPr>
        <sz val="12"/>
        <rFont val="Times New Roman"/>
        <family val="0"/>
      </rPr>
      <t>(7.-10. sorok)</t>
    </r>
  </si>
  <si>
    <r>
      <t xml:space="preserve">D. Saját tőke </t>
    </r>
    <r>
      <rPr>
        <sz val="12"/>
        <rFont val="Times New Roman"/>
        <family val="0"/>
      </rPr>
      <t>(14.-19. sorok)</t>
    </r>
  </si>
  <si>
    <r>
      <t xml:space="preserve">F. Kötelezettségek </t>
    </r>
    <r>
      <rPr>
        <sz val="12"/>
        <rFont val="Times New Roman"/>
        <family val="0"/>
      </rPr>
      <t>( 22.-23. sorok)</t>
    </r>
  </si>
  <si>
    <r>
      <t xml:space="preserve">A. Összes közhasznú tevékenység bevétele          </t>
    </r>
    <r>
      <rPr>
        <sz val="12"/>
        <rFont val="Times New Roman"/>
        <family val="0"/>
      </rPr>
      <t>(1.+2.+3.+4.+5.)</t>
    </r>
  </si>
  <si>
    <r>
      <t xml:space="preserve">F. Összes ráfordítás </t>
    </r>
    <r>
      <rPr>
        <sz val="12"/>
        <rFont val="Times New Roman"/>
        <family val="0"/>
      </rPr>
      <t>(D.+E.)</t>
    </r>
  </si>
  <si>
    <r>
      <t>G. Adózás előtti eredmény</t>
    </r>
    <r>
      <rPr>
        <sz val="12"/>
        <rFont val="Times New Roman"/>
        <family val="0"/>
      </rPr>
      <t xml:space="preserve"> (B.-E.)</t>
    </r>
  </si>
  <si>
    <r>
      <t xml:space="preserve">I. Tárgyévi vállalkozási eredmény </t>
    </r>
    <r>
      <rPr>
        <sz val="12"/>
        <rFont val="Times New Roman"/>
        <family val="0"/>
      </rPr>
      <t>(G.-H.)</t>
    </r>
  </si>
  <si>
    <r>
      <t xml:space="preserve">J. Tárgyévi közhasznú eredmény </t>
    </r>
    <r>
      <rPr>
        <sz val="12"/>
        <rFont val="Times New Roman"/>
        <family val="0"/>
      </rPr>
      <t>( A.-D.)</t>
    </r>
  </si>
  <si>
    <t xml:space="preserve">     3. Értékcsökkenési leírás</t>
  </si>
  <si>
    <t>………………………………..</t>
  </si>
  <si>
    <t>ESZKÖZÖK ( AKTÍVÁK)  ÖSSZESEN       (1.+6.+11. sor)</t>
  </si>
  <si>
    <r>
      <t xml:space="preserve">FORRÁSOK (PASSZÍVÁK)  ÖSSZESEN  </t>
    </r>
    <r>
      <rPr>
        <b/>
        <sz val="12"/>
        <rFont val="Times New Roman"/>
        <family val="1"/>
      </rPr>
      <t>(13.-20.+21.+24. sor)</t>
    </r>
  </si>
  <si>
    <t xml:space="preserve">V.  Tárgyévi eredmény  közhasznú  </t>
  </si>
  <si>
    <t xml:space="preserve">      tevékenységből</t>
  </si>
  <si>
    <t xml:space="preserve">VI. Tárgyévi eredmény vállalkozási   </t>
  </si>
  <si>
    <t>A számviteli törvény szerinti egyéb szervezetek</t>
  </si>
  <si>
    <t>közhasznú egyszerűsített éves beszámolója</t>
  </si>
  <si>
    <t>………………………………….</t>
  </si>
  <si>
    <t>a szervezet vezetője (képviselője)</t>
  </si>
  <si>
    <t>P.H.</t>
  </si>
  <si>
    <t xml:space="preserve">1  9  8  1  5  6  5  1   -  2  -  4  1  </t>
  </si>
  <si>
    <t>ÉPÍTÉSTUDOMÁNYI  EGYESÜLET</t>
  </si>
  <si>
    <t>2010. ÉV</t>
  </si>
  <si>
    <t>Budapest, 2011.március 01.</t>
  </si>
  <si>
    <t xml:space="preserve">2 0 1 0 .  É V </t>
  </si>
  <si>
    <t>Kelt: Budapest, 2011. március 01.</t>
  </si>
  <si>
    <r>
      <t xml:space="preserve">         e) egyéb, ebből 1%  </t>
    </r>
    <r>
      <rPr>
        <b/>
        <sz val="12"/>
        <rFont val="Times New Roman"/>
        <family val="1"/>
      </rPr>
      <t>178</t>
    </r>
    <r>
      <rPr>
        <b/>
        <sz val="11"/>
        <rFont val="Times New Roman"/>
        <family val="1"/>
      </rPr>
      <t xml:space="preserve"> EFT</t>
    </r>
  </si>
  <si>
    <t>1027 BUDAPEST, FŐ UTCA 68.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</si>
</sst>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sz val="11"/>
      <name val="Times New Roman"/>
      <family val="0"/>
    </font>
    <font>
      <b/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wrapText="1"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35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3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3" fontId="0" fillId="0" borderId="38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28">
      <selection activeCell="D24" sqref="D24"/>
    </sheetView>
  </sheetViews>
  <sheetFormatPr defaultColWidth="9.00390625" defaultRowHeight="15.75"/>
  <sheetData>
    <row r="2" ht="23.25">
      <c r="A2" s="83" t="s">
        <v>81</v>
      </c>
    </row>
    <row r="11" spans="1:8" ht="23.25">
      <c r="A11" s="102" t="s">
        <v>76</v>
      </c>
      <c r="B11" s="102"/>
      <c r="C11" s="102"/>
      <c r="D11" s="102"/>
      <c r="E11" s="102"/>
      <c r="F11" s="102"/>
      <c r="G11" s="102"/>
      <c r="H11" s="102"/>
    </row>
    <row r="12" spans="1:8" ht="23.25">
      <c r="A12" s="102" t="s">
        <v>77</v>
      </c>
      <c r="B12" s="102"/>
      <c r="C12" s="102"/>
      <c r="D12" s="102"/>
      <c r="E12" s="102"/>
      <c r="F12" s="102"/>
      <c r="G12" s="102"/>
      <c r="H12" s="102"/>
    </row>
    <row r="14" ht="23.25">
      <c r="D14" s="84" t="s">
        <v>85</v>
      </c>
    </row>
    <row r="20" spans="1:8" ht="20.25">
      <c r="A20" s="103" t="s">
        <v>82</v>
      </c>
      <c r="B20" s="103"/>
      <c r="C20" s="103"/>
      <c r="D20" s="103"/>
      <c r="E20" s="103"/>
      <c r="F20" s="103"/>
      <c r="G20" s="103"/>
      <c r="H20" s="103"/>
    </row>
    <row r="22" spans="1:8" ht="20.25">
      <c r="A22" s="104" t="s">
        <v>88</v>
      </c>
      <c r="B22" s="104"/>
      <c r="C22" s="104"/>
      <c r="D22" s="104"/>
      <c r="E22" s="104"/>
      <c r="F22" s="104"/>
      <c r="G22" s="104"/>
      <c r="H22" s="104"/>
    </row>
    <row r="35" spans="1:8" ht="15.75">
      <c r="A35" t="s">
        <v>86</v>
      </c>
      <c r="F35" s="101" t="s">
        <v>78</v>
      </c>
      <c r="G35" s="101"/>
      <c r="H35" s="101"/>
    </row>
    <row r="36" spans="6:8" ht="15.75">
      <c r="F36" s="101" t="s">
        <v>79</v>
      </c>
      <c r="G36" s="101"/>
      <c r="H36" s="101"/>
    </row>
    <row r="38" ht="15.75">
      <c r="D38" s="85" t="s">
        <v>80</v>
      </c>
    </row>
  </sheetData>
  <sheetProtection/>
  <mergeCells count="6">
    <mergeCell ref="F35:H35"/>
    <mergeCell ref="F36:H36"/>
    <mergeCell ref="A11:H11"/>
    <mergeCell ref="A12:H12"/>
    <mergeCell ref="A20:H20"/>
    <mergeCell ref="A22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1">
      <selection activeCell="H29" sqref="H29"/>
    </sheetView>
  </sheetViews>
  <sheetFormatPr defaultColWidth="9.00390625" defaultRowHeight="15.75"/>
  <cols>
    <col min="1" max="1" width="6.125" style="1" customWidth="1"/>
    <col min="2" max="2" width="37.75390625" style="1" customWidth="1"/>
    <col min="3" max="3" width="15.625" style="50" customWidth="1"/>
    <col min="4" max="4" width="16.125" style="50" customWidth="1"/>
    <col min="5" max="5" width="14.625" style="50" customWidth="1"/>
    <col min="6" max="16384" width="9.00390625" style="1" customWidth="1"/>
  </cols>
  <sheetData>
    <row r="1" spans="1:5" ht="16.5">
      <c r="A1" s="105" t="s">
        <v>47</v>
      </c>
      <c r="B1" s="105"/>
      <c r="C1" s="105"/>
      <c r="D1" s="105"/>
      <c r="E1" s="105"/>
    </row>
    <row r="2" spans="1:5" ht="16.5">
      <c r="A2" s="105" t="s">
        <v>48</v>
      </c>
      <c r="B2" s="105"/>
      <c r="C2" s="105"/>
      <c r="D2" s="105"/>
      <c r="E2" s="105"/>
    </row>
    <row r="3" spans="1:5" ht="16.5">
      <c r="A3" s="106">
        <v>40543</v>
      </c>
      <c r="B3" s="105"/>
      <c r="C3" s="105"/>
      <c r="D3" s="105"/>
      <c r="E3" s="105"/>
    </row>
    <row r="4" ht="17.25" thickBot="1">
      <c r="E4" s="51" t="s">
        <v>46</v>
      </c>
    </row>
    <row r="5" spans="1:5" s="3" customFormat="1" ht="36.75" customHeight="1">
      <c r="A5" s="5" t="s">
        <v>26</v>
      </c>
      <c r="B5" s="5" t="s">
        <v>25</v>
      </c>
      <c r="C5" s="52" t="s">
        <v>17</v>
      </c>
      <c r="D5" s="52" t="s">
        <v>18</v>
      </c>
      <c r="E5" s="52" t="s">
        <v>19</v>
      </c>
    </row>
    <row r="6" spans="1:5" s="3" customFormat="1" ht="14.25" customHeight="1" thickBot="1">
      <c r="A6" s="6" t="s">
        <v>20</v>
      </c>
      <c r="B6" s="6" t="s">
        <v>24</v>
      </c>
      <c r="C6" s="53" t="s">
        <v>22</v>
      </c>
      <c r="D6" s="53" t="s">
        <v>21</v>
      </c>
      <c r="E6" s="53" t="s">
        <v>23</v>
      </c>
    </row>
    <row r="7" spans="1:5" s="2" customFormat="1" ht="21" customHeight="1" thickTop="1">
      <c r="A7" s="7">
        <v>1</v>
      </c>
      <c r="B7" s="7" t="s">
        <v>60</v>
      </c>
      <c r="C7" s="8">
        <f>SUM(C8:C11)</f>
        <v>10057</v>
      </c>
      <c r="D7" s="8">
        <f>SUM(D8:D11)</f>
        <v>0</v>
      </c>
      <c r="E7" s="8">
        <f>SUM(E8:E11)</f>
        <v>24741</v>
      </c>
    </row>
    <row r="8" spans="1:5" ht="21" customHeight="1">
      <c r="A8" s="9">
        <v>2</v>
      </c>
      <c r="B8" s="9" t="s">
        <v>1</v>
      </c>
      <c r="C8" s="10">
        <v>0</v>
      </c>
      <c r="D8" s="10"/>
      <c r="E8" s="10">
        <v>14</v>
      </c>
    </row>
    <row r="9" spans="1:5" ht="21" customHeight="1">
      <c r="A9" s="11">
        <v>3</v>
      </c>
      <c r="B9" s="11" t="s">
        <v>0</v>
      </c>
      <c r="C9" s="12">
        <v>272</v>
      </c>
      <c r="D9" s="12"/>
      <c r="E9" s="12">
        <v>142</v>
      </c>
    </row>
    <row r="10" spans="1:5" ht="21" customHeight="1">
      <c r="A10" s="11">
        <v>4</v>
      </c>
      <c r="B10" s="11" t="s">
        <v>2</v>
      </c>
      <c r="C10" s="12">
        <v>9785</v>
      </c>
      <c r="D10" s="12"/>
      <c r="E10" s="12">
        <v>24585</v>
      </c>
    </row>
    <row r="11" spans="1:5" ht="21" customHeight="1">
      <c r="A11" s="13">
        <v>5</v>
      </c>
      <c r="B11" s="13" t="s">
        <v>16</v>
      </c>
      <c r="C11" s="14"/>
      <c r="D11" s="14"/>
      <c r="E11" s="14"/>
    </row>
    <row r="12" spans="1:5" s="2" customFormat="1" ht="21" customHeight="1">
      <c r="A12" s="15">
        <v>6</v>
      </c>
      <c r="B12" s="15" t="s">
        <v>61</v>
      </c>
      <c r="C12" s="16">
        <f>SUM(C13:C16)</f>
        <v>3116</v>
      </c>
      <c r="D12" s="16">
        <f>SUM(D13:D16)</f>
        <v>0</v>
      </c>
      <c r="E12" s="16">
        <f>SUM(E13:E16)</f>
        <v>2255</v>
      </c>
    </row>
    <row r="13" spans="1:5" ht="21" customHeight="1">
      <c r="A13" s="9">
        <v>7</v>
      </c>
      <c r="B13" s="9" t="s">
        <v>3</v>
      </c>
      <c r="C13" s="10"/>
      <c r="D13" s="10"/>
      <c r="E13" s="10"/>
    </row>
    <row r="14" spans="1:5" ht="21" customHeight="1">
      <c r="A14" s="11">
        <v>8</v>
      </c>
      <c r="B14" s="11" t="s">
        <v>4</v>
      </c>
      <c r="C14" s="12">
        <v>642</v>
      </c>
      <c r="D14" s="12"/>
      <c r="E14" s="12">
        <v>886</v>
      </c>
    </row>
    <row r="15" spans="1:5" ht="21" customHeight="1">
      <c r="A15" s="11">
        <v>9</v>
      </c>
      <c r="B15" s="11" t="s">
        <v>5</v>
      </c>
      <c r="C15" s="12"/>
      <c r="D15" s="12"/>
      <c r="E15" s="12"/>
    </row>
    <row r="16" spans="1:5" ht="21" customHeight="1">
      <c r="A16" s="13">
        <v>10</v>
      </c>
      <c r="B16" s="13" t="s">
        <v>6</v>
      </c>
      <c r="C16" s="14">
        <v>2474</v>
      </c>
      <c r="D16" s="14"/>
      <c r="E16" s="14">
        <v>1369</v>
      </c>
    </row>
    <row r="17" spans="1:5" s="2" customFormat="1" ht="21" customHeight="1" thickBot="1">
      <c r="A17" s="17">
        <v>11</v>
      </c>
      <c r="B17" s="17" t="s">
        <v>7</v>
      </c>
      <c r="C17" s="18">
        <v>1175</v>
      </c>
      <c r="D17" s="18">
        <v>0</v>
      </c>
      <c r="E17" s="18">
        <v>407</v>
      </c>
    </row>
    <row r="18" spans="1:5" s="2" customFormat="1" ht="36" customHeight="1" thickBot="1">
      <c r="A18" s="19">
        <v>12</v>
      </c>
      <c r="B18" s="25" t="s">
        <v>71</v>
      </c>
      <c r="C18" s="20">
        <f>C7+C12+C17</f>
        <v>14348</v>
      </c>
      <c r="D18" s="20">
        <f>D7+D12+D17</f>
        <v>0</v>
      </c>
      <c r="E18" s="20">
        <f>E7+E12+E17</f>
        <v>27403</v>
      </c>
    </row>
    <row r="19" spans="1:5" s="2" customFormat="1" ht="21" customHeight="1">
      <c r="A19" s="21">
        <v>13</v>
      </c>
      <c r="B19" s="21" t="s">
        <v>62</v>
      </c>
      <c r="C19" s="22">
        <f>SUM(C20:C26)</f>
        <v>995</v>
      </c>
      <c r="D19" s="22">
        <f>SUM(D20:D26)</f>
        <v>0</v>
      </c>
      <c r="E19" s="22">
        <f>SUM(E20:E26)</f>
        <v>9028</v>
      </c>
    </row>
    <row r="20" spans="1:5" ht="21" customHeight="1">
      <c r="A20" s="9">
        <v>14</v>
      </c>
      <c r="B20" s="9" t="s">
        <v>8</v>
      </c>
      <c r="C20" s="10">
        <v>2818</v>
      </c>
      <c r="D20" s="10"/>
      <c r="E20" s="10">
        <v>2818</v>
      </c>
    </row>
    <row r="21" spans="1:5" ht="21" customHeight="1">
      <c r="A21" s="11">
        <v>15</v>
      </c>
      <c r="B21" s="11" t="s">
        <v>9</v>
      </c>
      <c r="C21" s="12">
        <v>-1870</v>
      </c>
      <c r="D21" s="12"/>
      <c r="E21" s="12">
        <v>-1823</v>
      </c>
    </row>
    <row r="22" spans="1:5" ht="21" customHeight="1">
      <c r="A22" s="11">
        <v>16</v>
      </c>
      <c r="B22" s="11" t="s">
        <v>10</v>
      </c>
      <c r="C22" s="12"/>
      <c r="D22" s="12"/>
      <c r="E22" s="12"/>
    </row>
    <row r="23" spans="1:5" ht="21" customHeight="1">
      <c r="A23" s="11">
        <v>17</v>
      </c>
      <c r="B23" s="11" t="s">
        <v>11</v>
      </c>
      <c r="C23" s="12"/>
      <c r="D23" s="12"/>
      <c r="E23" s="12"/>
    </row>
    <row r="24" spans="1:5" ht="20.25" customHeight="1">
      <c r="A24" s="77">
        <v>18</v>
      </c>
      <c r="B24" s="78" t="s">
        <v>73</v>
      </c>
      <c r="C24" s="79">
        <v>80</v>
      </c>
      <c r="D24" s="79"/>
      <c r="E24" s="80">
        <v>7968</v>
      </c>
    </row>
    <row r="25" spans="1:5" ht="17.25" customHeight="1">
      <c r="A25" s="32"/>
      <c r="B25" s="81" t="s">
        <v>74</v>
      </c>
      <c r="C25" s="82"/>
      <c r="D25" s="82"/>
      <c r="E25" s="33"/>
    </row>
    <row r="26" spans="1:5" ht="21.75" customHeight="1">
      <c r="A26" s="13">
        <v>19</v>
      </c>
      <c r="B26" s="24" t="s">
        <v>75</v>
      </c>
      <c r="C26" s="54">
        <v>-33</v>
      </c>
      <c r="D26" s="54"/>
      <c r="E26" s="14">
        <v>65</v>
      </c>
    </row>
    <row r="27" spans="1:5" ht="15.75" customHeight="1">
      <c r="A27" s="13"/>
      <c r="B27" s="81" t="s">
        <v>74</v>
      </c>
      <c r="C27" s="54"/>
      <c r="D27" s="54"/>
      <c r="E27" s="14"/>
    </row>
    <row r="28" spans="1:5" s="2" customFormat="1" ht="21" customHeight="1">
      <c r="A28" s="15">
        <v>20</v>
      </c>
      <c r="B28" s="15" t="s">
        <v>12</v>
      </c>
      <c r="C28" s="16">
        <v>0</v>
      </c>
      <c r="D28" s="16">
        <v>0</v>
      </c>
      <c r="E28" s="16">
        <v>0</v>
      </c>
    </row>
    <row r="29" spans="1:5" s="2" customFormat="1" ht="21" customHeight="1">
      <c r="A29" s="15">
        <v>21</v>
      </c>
      <c r="B29" s="15" t="s">
        <v>63</v>
      </c>
      <c r="C29" s="16">
        <f>SUM(C30:C31)</f>
        <v>13204</v>
      </c>
      <c r="D29" s="16">
        <f>SUM(D30:D31)</f>
        <v>0</v>
      </c>
      <c r="E29" s="16">
        <f>SUM(E30:E31)</f>
        <v>18096</v>
      </c>
    </row>
    <row r="30" spans="1:5" ht="21" customHeight="1">
      <c r="A30" s="9">
        <v>22</v>
      </c>
      <c r="B30" s="9" t="s">
        <v>13</v>
      </c>
      <c r="C30" s="10"/>
      <c r="D30" s="10"/>
      <c r="E30" s="10"/>
    </row>
    <row r="31" spans="1:5" ht="21" customHeight="1">
      <c r="A31" s="13">
        <v>23</v>
      </c>
      <c r="B31" s="13" t="s">
        <v>14</v>
      </c>
      <c r="C31" s="14">
        <v>13204</v>
      </c>
      <c r="D31" s="14"/>
      <c r="E31" s="14">
        <v>18096</v>
      </c>
    </row>
    <row r="32" spans="1:5" s="2" customFormat="1" ht="21" customHeight="1" thickBot="1">
      <c r="A32" s="17">
        <v>24</v>
      </c>
      <c r="B32" s="17" t="s">
        <v>15</v>
      </c>
      <c r="C32" s="18">
        <v>149</v>
      </c>
      <c r="D32" s="18">
        <v>0</v>
      </c>
      <c r="E32" s="18">
        <v>279</v>
      </c>
    </row>
    <row r="33" spans="1:5" s="2" customFormat="1" ht="37.5" customHeight="1" thickBot="1">
      <c r="A33" s="19">
        <v>25</v>
      </c>
      <c r="B33" s="25" t="s">
        <v>72</v>
      </c>
      <c r="C33" s="20">
        <f>C19+C28+C29+C32</f>
        <v>14348</v>
      </c>
      <c r="D33" s="20">
        <f>D19+D28+D29+D32</f>
        <v>0</v>
      </c>
      <c r="E33" s="20">
        <f>E19+E28+E29+E32</f>
        <v>27403</v>
      </c>
    </row>
  </sheetData>
  <sheetProtection/>
  <mergeCells count="3">
    <mergeCell ref="A1:E1"/>
    <mergeCell ref="A2:E2"/>
    <mergeCell ref="A3:E3"/>
  </mergeCells>
  <printOptions horizontalCentered="1"/>
  <pageMargins left="0.17" right="0.16" top="1.07" bottom="0.86" header="0.33" footer="0.21"/>
  <pageSetup horizontalDpi="600" verticalDpi="600" orientation="portrait" paperSize="9" r:id="rId1"/>
  <headerFooter alignWithMargins="0">
    <oddHeader>&amp;L&amp;"Times New Roman,Félkövér"ÉPÍTÉSTUDOMÁNYI  EGYESÜLET
&amp;"Times New Roman,Normál"1027.Budapest, Fő utca 68.
&amp;"Times New Roman,Félkövér"Adószám: 19815661-2-41&amp;C
&amp;R
</oddHeader>
    <oddFooter>&amp;LBudapest, 2011. március 01.
&amp;R.........................................................
a szervezet vezetője (képviselője)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9">
      <selection activeCell="E54" sqref="E54"/>
    </sheetView>
  </sheetViews>
  <sheetFormatPr defaultColWidth="9.00390625" defaultRowHeight="15.75"/>
  <cols>
    <col min="1" max="1" width="5.125" style="1" customWidth="1"/>
    <col min="2" max="2" width="44.375" style="1" customWidth="1"/>
    <col min="3" max="3" width="14.875" style="50" customWidth="1"/>
    <col min="4" max="4" width="13.625" style="1" customWidth="1"/>
    <col min="5" max="5" width="13.375" style="1" customWidth="1"/>
    <col min="6" max="16384" width="9.00390625" style="1" customWidth="1"/>
  </cols>
  <sheetData>
    <row r="1" spans="1:5" ht="16.5">
      <c r="A1" s="105" t="s">
        <v>47</v>
      </c>
      <c r="B1" s="105"/>
      <c r="C1" s="105"/>
      <c r="D1" s="105"/>
      <c r="E1" s="105"/>
    </row>
    <row r="2" spans="1:5" ht="16.5">
      <c r="A2" s="105" t="s">
        <v>49</v>
      </c>
      <c r="B2" s="105"/>
      <c r="C2" s="105"/>
      <c r="D2" s="105"/>
      <c r="E2" s="105"/>
    </row>
    <row r="3" spans="1:5" ht="16.5">
      <c r="A3" s="105" t="s">
        <v>83</v>
      </c>
      <c r="B3" s="105"/>
      <c r="C3" s="105"/>
      <c r="D3" s="105"/>
      <c r="E3" s="105"/>
    </row>
    <row r="4" ht="17.25" thickBot="1">
      <c r="E4" s="4" t="s">
        <v>46</v>
      </c>
    </row>
    <row r="5" spans="1:5" s="3" customFormat="1" ht="36.75" customHeight="1">
      <c r="A5" s="5" t="s">
        <v>26</v>
      </c>
      <c r="B5" s="5" t="s">
        <v>25</v>
      </c>
      <c r="C5" s="52" t="s">
        <v>17</v>
      </c>
      <c r="D5" s="5" t="s">
        <v>18</v>
      </c>
      <c r="E5" s="5" t="s">
        <v>19</v>
      </c>
    </row>
    <row r="6" spans="1:5" s="3" customFormat="1" ht="14.25" customHeight="1" thickBot="1">
      <c r="A6" s="6" t="s">
        <v>20</v>
      </c>
      <c r="B6" s="6" t="s">
        <v>24</v>
      </c>
      <c r="C6" s="53" t="s">
        <v>22</v>
      </c>
      <c r="D6" s="6" t="s">
        <v>21</v>
      </c>
      <c r="E6" s="6" t="s">
        <v>23</v>
      </c>
    </row>
    <row r="7" spans="1:5" s="2" customFormat="1" ht="35.25" customHeight="1" thickTop="1">
      <c r="A7" s="7">
        <v>1</v>
      </c>
      <c r="B7" s="26" t="s">
        <v>64</v>
      </c>
      <c r="C7" s="8">
        <f>C8+C14+C15+C16+C17</f>
        <v>36315</v>
      </c>
      <c r="D7" s="8">
        <f>D8+D14+D15+D16+D17</f>
        <v>0</v>
      </c>
      <c r="E7" s="8">
        <f>E8+E14+E15+E16+E17</f>
        <v>38922</v>
      </c>
    </row>
    <row r="8" spans="1:5" ht="21" customHeight="1">
      <c r="A8" s="9">
        <v>2</v>
      </c>
      <c r="B8" s="9" t="s">
        <v>27</v>
      </c>
      <c r="C8" s="95">
        <f>C9+C10+C11+C12+C13</f>
        <v>1914</v>
      </c>
      <c r="D8" s="9">
        <f>D9+D10+D11+D12+D13</f>
        <v>0</v>
      </c>
      <c r="E8" s="9">
        <f>E9+E10+E11+E12+E13</f>
        <v>1478</v>
      </c>
    </row>
    <row r="9" spans="1:5" ht="21" customHeight="1">
      <c r="A9" s="11">
        <v>3</v>
      </c>
      <c r="B9" s="11" t="s">
        <v>32</v>
      </c>
      <c r="C9" s="96"/>
      <c r="D9" s="11"/>
      <c r="E9" s="12"/>
    </row>
    <row r="10" spans="1:5" ht="21" customHeight="1">
      <c r="A10" s="11">
        <v>4</v>
      </c>
      <c r="B10" s="11" t="s">
        <v>31</v>
      </c>
      <c r="C10" s="96"/>
      <c r="D10" s="11"/>
      <c r="E10" s="12"/>
    </row>
    <row r="11" spans="1:5" ht="21" customHeight="1">
      <c r="A11" s="11">
        <v>5</v>
      </c>
      <c r="B11" s="11" t="s">
        <v>33</v>
      </c>
      <c r="C11" s="96"/>
      <c r="D11" s="11"/>
      <c r="E11" s="12"/>
    </row>
    <row r="12" spans="1:5" ht="21" customHeight="1">
      <c r="A12" s="11">
        <v>6</v>
      </c>
      <c r="B12" s="11" t="s">
        <v>34</v>
      </c>
      <c r="C12" s="96"/>
      <c r="D12" s="11"/>
      <c r="E12" s="12"/>
    </row>
    <row r="13" spans="1:5" ht="21" customHeight="1">
      <c r="A13" s="11">
        <v>7</v>
      </c>
      <c r="B13" s="11" t="s">
        <v>87</v>
      </c>
      <c r="C13" s="96">
        <v>1914</v>
      </c>
      <c r="D13" s="11"/>
      <c r="E13" s="12">
        <v>1478</v>
      </c>
    </row>
    <row r="14" spans="1:5" ht="21" customHeight="1">
      <c r="A14" s="11">
        <v>8</v>
      </c>
      <c r="B14" s="11" t="s">
        <v>35</v>
      </c>
      <c r="C14" s="96">
        <v>5680</v>
      </c>
      <c r="D14" s="11"/>
      <c r="E14" s="12">
        <v>500</v>
      </c>
    </row>
    <row r="15" spans="1:5" ht="21" customHeight="1">
      <c r="A15" s="11">
        <v>9</v>
      </c>
      <c r="B15" s="11" t="s">
        <v>36</v>
      </c>
      <c r="C15" s="96">
        <v>14435</v>
      </c>
      <c r="D15" s="11"/>
      <c r="E15" s="12">
        <v>14512</v>
      </c>
    </row>
    <row r="16" spans="1:5" ht="21" customHeight="1">
      <c r="A16" s="11">
        <v>10</v>
      </c>
      <c r="B16" s="11" t="s">
        <v>37</v>
      </c>
      <c r="C16" s="96">
        <v>14208</v>
      </c>
      <c r="D16" s="11"/>
      <c r="E16" s="12">
        <v>7861</v>
      </c>
    </row>
    <row r="17" spans="1:5" ht="21" customHeight="1">
      <c r="A17" s="27">
        <v>11</v>
      </c>
      <c r="B17" s="27" t="s">
        <v>38</v>
      </c>
      <c r="C17" s="97">
        <v>78</v>
      </c>
      <c r="D17" s="27"/>
      <c r="E17" s="28">
        <v>14571</v>
      </c>
    </row>
    <row r="18" spans="1:5" s="57" customFormat="1" ht="21" customHeight="1" thickBot="1">
      <c r="A18" s="58">
        <v>12</v>
      </c>
      <c r="B18" s="58" t="s">
        <v>28</v>
      </c>
      <c r="C18" s="59">
        <v>1050</v>
      </c>
      <c r="D18" s="58"/>
      <c r="E18" s="59">
        <v>1153</v>
      </c>
    </row>
    <row r="19" spans="1:5" s="57" customFormat="1" ht="29.25" customHeight="1" thickBot="1">
      <c r="A19" s="55">
        <v>13</v>
      </c>
      <c r="B19" s="55" t="s">
        <v>29</v>
      </c>
      <c r="C19" s="56">
        <f>C7+C18</f>
        <v>37365</v>
      </c>
      <c r="D19" s="56">
        <f>D7+D18</f>
        <v>0</v>
      </c>
      <c r="E19" s="56">
        <f>E7+E18</f>
        <v>40075</v>
      </c>
    </row>
    <row r="20" spans="1:5" s="2" customFormat="1" ht="33.75" customHeight="1">
      <c r="A20" s="21">
        <v>14</v>
      </c>
      <c r="B20" s="76" t="s">
        <v>30</v>
      </c>
      <c r="C20" s="22">
        <f>C21+C22+C23+C24+C25+C26</f>
        <v>36235</v>
      </c>
      <c r="D20" s="22">
        <f>D21+D22+D23+D24+D25+D26</f>
        <v>0</v>
      </c>
      <c r="E20" s="22">
        <f>E21+E22+E23+E24+E25+E26</f>
        <v>30954</v>
      </c>
    </row>
    <row r="21" spans="1:5" ht="21" customHeight="1">
      <c r="A21" s="32">
        <v>15</v>
      </c>
      <c r="B21" s="32" t="s">
        <v>40</v>
      </c>
      <c r="C21" s="98">
        <v>22307</v>
      </c>
      <c r="D21" s="32"/>
      <c r="E21" s="33">
        <v>20400</v>
      </c>
    </row>
    <row r="22" spans="1:5" ht="21" customHeight="1">
      <c r="A22" s="11">
        <v>16</v>
      </c>
      <c r="B22" s="11" t="s">
        <v>41</v>
      </c>
      <c r="C22" s="96">
        <v>12809</v>
      </c>
      <c r="D22" s="11"/>
      <c r="E22" s="12">
        <v>9536</v>
      </c>
    </row>
    <row r="23" spans="1:5" ht="21" customHeight="1">
      <c r="A23" s="11">
        <v>17</v>
      </c>
      <c r="B23" s="11" t="s">
        <v>69</v>
      </c>
      <c r="C23" s="96">
        <v>143</v>
      </c>
      <c r="D23" s="11"/>
      <c r="E23" s="12">
        <v>213</v>
      </c>
    </row>
    <row r="24" spans="1:5" ht="21" customHeight="1">
      <c r="A24" s="11">
        <v>18</v>
      </c>
      <c r="B24" s="11" t="s">
        <v>42</v>
      </c>
      <c r="C24" s="96">
        <v>976</v>
      </c>
      <c r="D24" s="11"/>
      <c r="E24" s="12">
        <v>805</v>
      </c>
    </row>
    <row r="25" spans="1:5" ht="21" customHeight="1">
      <c r="A25" s="11">
        <v>19</v>
      </c>
      <c r="B25" s="11" t="s">
        <v>43</v>
      </c>
      <c r="C25" s="96"/>
      <c r="D25" s="11"/>
      <c r="E25" s="12"/>
    </row>
    <row r="26" spans="1:5" ht="21" customHeight="1" thickBot="1">
      <c r="A26" s="13">
        <v>20</v>
      </c>
      <c r="B26" s="13" t="s">
        <v>44</v>
      </c>
      <c r="C26" s="99"/>
      <c r="D26" s="13"/>
      <c r="E26" s="14"/>
    </row>
    <row r="27" spans="1:5" s="2" customFormat="1" ht="33.75" customHeight="1">
      <c r="A27" s="21">
        <v>21</v>
      </c>
      <c r="B27" s="76" t="s">
        <v>39</v>
      </c>
      <c r="C27" s="22">
        <f>C28+C29+C30+C31+C32+C33</f>
        <v>1083</v>
      </c>
      <c r="D27" s="22">
        <f>D28+D29+D30+D31+D32+D33</f>
        <v>0</v>
      </c>
      <c r="E27" s="22">
        <f>E28+E29+E30+E31+E32+E33</f>
        <v>1088</v>
      </c>
    </row>
    <row r="28" spans="1:5" ht="21.75" customHeight="1">
      <c r="A28" s="32">
        <v>22</v>
      </c>
      <c r="B28" s="32" t="s">
        <v>40</v>
      </c>
      <c r="C28" s="98">
        <v>791</v>
      </c>
      <c r="D28" s="32"/>
      <c r="E28" s="33">
        <v>801</v>
      </c>
    </row>
    <row r="29" spans="1:5" ht="21" customHeight="1">
      <c r="A29" s="11">
        <v>23</v>
      </c>
      <c r="B29" s="11" t="s">
        <v>41</v>
      </c>
      <c r="C29" s="96">
        <v>288</v>
      </c>
      <c r="D29" s="11"/>
      <c r="E29" s="12">
        <v>226</v>
      </c>
    </row>
    <row r="30" spans="1:5" ht="21" customHeight="1">
      <c r="A30" s="11">
        <v>24</v>
      </c>
      <c r="B30" s="11" t="s">
        <v>69</v>
      </c>
      <c r="C30" s="96">
        <v>4</v>
      </c>
      <c r="D30" s="11"/>
      <c r="E30" s="12">
        <v>7</v>
      </c>
    </row>
    <row r="31" spans="1:5" ht="21" customHeight="1">
      <c r="A31" s="11">
        <v>25</v>
      </c>
      <c r="B31" s="11" t="s">
        <v>42</v>
      </c>
      <c r="C31" s="96"/>
      <c r="D31" s="11"/>
      <c r="E31" s="12">
        <v>54</v>
      </c>
    </row>
    <row r="32" spans="1:5" ht="21.75" customHeight="1">
      <c r="A32" s="11">
        <v>26</v>
      </c>
      <c r="B32" s="11" t="s">
        <v>43</v>
      </c>
      <c r="C32" s="96"/>
      <c r="D32" s="23"/>
      <c r="E32" s="12"/>
    </row>
    <row r="33" spans="1:5" ht="21.75" customHeight="1" thickBot="1">
      <c r="A33" s="29">
        <v>27</v>
      </c>
      <c r="B33" s="29" t="s">
        <v>44</v>
      </c>
      <c r="C33" s="100"/>
      <c r="D33" s="34"/>
      <c r="E33" s="31">
        <v>0</v>
      </c>
    </row>
    <row r="34" spans="1:5" ht="21.75" customHeight="1">
      <c r="A34"/>
      <c r="B34"/>
      <c r="C34" s="86"/>
      <c r="D34"/>
      <c r="E34"/>
    </row>
    <row r="35" spans="1:5" ht="21.75" customHeight="1">
      <c r="A35" s="105" t="s">
        <v>47</v>
      </c>
      <c r="B35" s="105"/>
      <c r="C35" s="105"/>
      <c r="D35" s="105"/>
      <c r="E35" s="105"/>
    </row>
    <row r="36" spans="1:5" ht="21.75" customHeight="1">
      <c r="A36" s="105" t="s">
        <v>49</v>
      </c>
      <c r="B36" s="105"/>
      <c r="C36" s="105"/>
      <c r="D36" s="105"/>
      <c r="E36" s="105"/>
    </row>
    <row r="37" spans="1:5" ht="21.75" customHeight="1">
      <c r="A37" s="105" t="s">
        <v>83</v>
      </c>
      <c r="B37" s="105"/>
      <c r="C37" s="105"/>
      <c r="D37" s="105"/>
      <c r="E37" s="105"/>
    </row>
    <row r="38" ht="28.5" customHeight="1" thickBot="1">
      <c r="E38" s="4" t="s">
        <v>46</v>
      </c>
    </row>
    <row r="39" spans="1:5" ht="35.25" customHeight="1">
      <c r="A39" s="5" t="s">
        <v>26</v>
      </c>
      <c r="B39" s="5" t="s">
        <v>25</v>
      </c>
      <c r="C39" s="52" t="s">
        <v>17</v>
      </c>
      <c r="D39" s="5" t="s">
        <v>18</v>
      </c>
      <c r="E39" s="5" t="s">
        <v>19</v>
      </c>
    </row>
    <row r="40" spans="1:5" ht="28.5" customHeight="1" thickBot="1">
      <c r="A40" s="6" t="s">
        <v>20</v>
      </c>
      <c r="B40" s="6" t="s">
        <v>24</v>
      </c>
      <c r="C40" s="53" t="s">
        <v>22</v>
      </c>
      <c r="D40" s="6" t="s">
        <v>21</v>
      </c>
      <c r="E40" s="6" t="s">
        <v>23</v>
      </c>
    </row>
    <row r="41" spans="1:5" s="2" customFormat="1" ht="24.75" customHeight="1" thickBot="1" thickTop="1">
      <c r="A41" s="60">
        <v>28</v>
      </c>
      <c r="B41" s="35" t="s">
        <v>65</v>
      </c>
      <c r="C41" s="36">
        <f>C20+C27</f>
        <v>37318</v>
      </c>
      <c r="D41" s="36">
        <f>D20+D27</f>
        <v>0</v>
      </c>
      <c r="E41" s="36">
        <f>E20+E27</f>
        <v>32042</v>
      </c>
    </row>
    <row r="42" spans="1:5" s="2" customFormat="1" ht="24.75" customHeight="1">
      <c r="A42" s="61">
        <v>29</v>
      </c>
      <c r="B42" s="7" t="s">
        <v>66</v>
      </c>
      <c r="C42" s="8">
        <f>C18-C27</f>
        <v>-33</v>
      </c>
      <c r="D42" s="8">
        <f>D18-D27</f>
        <v>0</v>
      </c>
      <c r="E42" s="8">
        <f>E18-E27</f>
        <v>65</v>
      </c>
    </row>
    <row r="43" spans="1:5" ht="24.75" customHeight="1">
      <c r="A43" s="62">
        <v>30</v>
      </c>
      <c r="B43" s="15" t="s">
        <v>45</v>
      </c>
      <c r="C43" s="38">
        <v>0</v>
      </c>
      <c r="D43" s="37"/>
      <c r="E43" s="38">
        <v>0</v>
      </c>
    </row>
    <row r="44" spans="1:5" ht="24.75" customHeight="1" thickBot="1">
      <c r="A44" s="63">
        <v>31</v>
      </c>
      <c r="B44" s="39" t="s">
        <v>67</v>
      </c>
      <c r="C44" s="40">
        <f>C42-C43</f>
        <v>-33</v>
      </c>
      <c r="D44" s="40">
        <f>D42-D43</f>
        <v>0</v>
      </c>
      <c r="E44" s="40">
        <f>E42-E43</f>
        <v>65</v>
      </c>
    </row>
    <row r="45" spans="1:5" s="2" customFormat="1" ht="24.75" customHeight="1" thickBot="1">
      <c r="A45" s="58">
        <v>32</v>
      </c>
      <c r="B45" s="30" t="s">
        <v>68</v>
      </c>
      <c r="C45" s="41">
        <f>C7-C20</f>
        <v>80</v>
      </c>
      <c r="D45" s="41">
        <f>D7-D20</f>
        <v>0</v>
      </c>
      <c r="E45" s="41">
        <f>E7-E20</f>
        <v>7968</v>
      </c>
    </row>
    <row r="46" spans="1:5" ht="54" customHeight="1">
      <c r="A46" s="107" t="s">
        <v>50</v>
      </c>
      <c r="B46" s="107"/>
      <c r="C46" s="107"/>
      <c r="D46" s="107"/>
      <c r="E46" s="107"/>
    </row>
    <row r="47" spans="1:5" ht="18" customHeight="1" thickBot="1">
      <c r="A47" s="42"/>
      <c r="B47" s="42"/>
      <c r="C47" s="87"/>
      <c r="D47" s="42"/>
      <c r="E47" s="42"/>
    </row>
    <row r="48" spans="1:5" ht="21.75" customHeight="1">
      <c r="A48" s="67">
        <v>33</v>
      </c>
      <c r="B48" s="67" t="s">
        <v>51</v>
      </c>
      <c r="C48" s="88"/>
      <c r="D48" s="68"/>
      <c r="E48" s="69">
        <f>E49+E52+E53</f>
        <v>9762</v>
      </c>
    </row>
    <row r="49" spans="1:5" ht="21.75" customHeight="1">
      <c r="A49" s="43">
        <v>34</v>
      </c>
      <c r="B49" s="43" t="s">
        <v>55</v>
      </c>
      <c r="C49" s="89"/>
      <c r="D49" s="44"/>
      <c r="E49" s="10">
        <v>6028</v>
      </c>
    </row>
    <row r="50" spans="1:5" ht="21.75" customHeight="1">
      <c r="A50" s="45">
        <v>35</v>
      </c>
      <c r="B50" s="45" t="s">
        <v>56</v>
      </c>
      <c r="C50" s="90"/>
      <c r="D50" s="46"/>
      <c r="E50" s="12">
        <v>89</v>
      </c>
    </row>
    <row r="51" spans="1:5" ht="21.75" customHeight="1">
      <c r="A51" s="45">
        <v>36</v>
      </c>
      <c r="B51" s="45" t="s">
        <v>57</v>
      </c>
      <c r="C51" s="90"/>
      <c r="D51" s="46"/>
      <c r="E51" s="12">
        <v>0</v>
      </c>
    </row>
    <row r="52" spans="1:5" ht="21.75" customHeight="1">
      <c r="A52" s="45">
        <v>37</v>
      </c>
      <c r="B52" s="45" t="s">
        <v>58</v>
      </c>
      <c r="C52" s="90"/>
      <c r="D52" s="46"/>
      <c r="E52" s="12">
        <v>2065</v>
      </c>
    </row>
    <row r="53" spans="1:5" ht="21.75" customHeight="1">
      <c r="A53" s="47">
        <v>38</v>
      </c>
      <c r="B53" s="47" t="s">
        <v>59</v>
      </c>
      <c r="C53" s="91"/>
      <c r="D53" s="48"/>
      <c r="E53" s="49">
        <v>1669</v>
      </c>
    </row>
    <row r="54" spans="1:5" ht="21.75" customHeight="1">
      <c r="A54" s="64">
        <v>39</v>
      </c>
      <c r="B54" s="64" t="s">
        <v>52</v>
      </c>
      <c r="C54" s="92"/>
      <c r="D54" s="70"/>
      <c r="E54" s="71">
        <v>0</v>
      </c>
    </row>
    <row r="55" spans="1:5" ht="21.75" customHeight="1">
      <c r="A55" s="65">
        <v>40</v>
      </c>
      <c r="B55" s="65" t="s">
        <v>53</v>
      </c>
      <c r="C55" s="93"/>
      <c r="D55" s="72"/>
      <c r="E55" s="73">
        <v>0</v>
      </c>
    </row>
    <row r="56" spans="1:5" ht="21.75" customHeight="1" thickBot="1">
      <c r="A56" s="66">
        <v>41</v>
      </c>
      <c r="B56" s="66" t="s">
        <v>54</v>
      </c>
      <c r="C56" s="94"/>
      <c r="D56" s="74"/>
      <c r="E56" s="59">
        <v>0</v>
      </c>
    </row>
    <row r="63" spans="2:5" ht="16.5">
      <c r="B63" s="75" t="s">
        <v>84</v>
      </c>
      <c r="D63" s="109" t="s">
        <v>70</v>
      </c>
      <c r="E63" s="109"/>
    </row>
    <row r="64" spans="4:5" ht="16.5">
      <c r="D64" s="108" t="s">
        <v>79</v>
      </c>
      <c r="E64" s="108"/>
    </row>
  </sheetData>
  <sheetProtection/>
  <mergeCells count="9">
    <mergeCell ref="A36:E36"/>
    <mergeCell ref="A37:E37"/>
    <mergeCell ref="A46:E46"/>
    <mergeCell ref="D64:E64"/>
    <mergeCell ref="D63:E63"/>
    <mergeCell ref="A1:E1"/>
    <mergeCell ref="A2:E2"/>
    <mergeCell ref="A3:E3"/>
    <mergeCell ref="A35:E35"/>
  </mergeCells>
  <printOptions/>
  <pageMargins left="0.17" right="0.22" top="1.26" bottom="0.4" header="0.31" footer="0.24"/>
  <pageSetup horizontalDpi="600" verticalDpi="600" orientation="portrait" paperSize="9" r:id="rId1"/>
  <headerFooter alignWithMargins="0">
    <oddHeader>&amp;L&amp;"Times New Roman,Félkövér"ÉPÍTÉSTUDOMÁNYI  EGYESÜLET&amp;"Times New Roman,Normál"
1027.Budapest, Fő utca 68.
&amp;"Times New Roman,Félkövér"Adószám: 19815651-2-41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BODRICONT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BODRI GYULA</dc:creator>
  <cp:keywords/>
  <dc:description/>
  <cp:lastModifiedBy>Dérné Ficze Judit</cp:lastModifiedBy>
  <cp:lastPrinted>2011-03-08T09:43:38Z</cp:lastPrinted>
  <dcterms:created xsi:type="dcterms:W3CDTF">2004-05-06T11:31:58Z</dcterms:created>
  <dcterms:modified xsi:type="dcterms:W3CDTF">2011-03-08T09:43:48Z</dcterms:modified>
  <cp:category/>
  <cp:version/>
  <cp:contentType/>
  <cp:contentStatus/>
</cp:coreProperties>
</file>